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05" yWindow="1980" windowWidth="11055" windowHeight="64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F54" i="5" l="1"/>
  <c r="J54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<sst xmlns="http://schemas.openxmlformats.org/spreadsheetml/2006/main" count="263" uniqueCount="152">
  <si>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</si>
  <si>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</si>
  <si>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</si>
  <si>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</si>
  <si>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</si>
  <si>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</si>
  <si>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</si>
  <si>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</si>
  <si>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</si>
  <si>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</si>
  <si>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</si>
  <si>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</si>
  <si>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</si>
  <si>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</si>
  <si>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</si>
  <si>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</si>
  <si>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</si>
  <si>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</si>
  <si>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</si>
  <si>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</si>
  <si>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</si>
  <si>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</si>
  <si>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</si>
  <si>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</si>
  <si>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</si>
  <si>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</si>
  <si>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</si>
  <si>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</si>
  <si>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</si>
  <si>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</si>
  <si>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</si>
  <si>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</si>
  <si>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</si>
  <si>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</si>
  <si>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</si>
  <si>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</si>
  <si>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</si>
  <si>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</si>
  <si>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</si>
  <si>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</si>
  <si>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</si>
  <si>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</si>
  <si>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</si>
  <si>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</si>
  <si>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</si>
  <si>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</si>
  <si>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</si>
  <si>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</si>
  <si>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</si>
  <si>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</si>
  <si>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</si>
  <si>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</si>
  <si>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</si>
  <si>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</si>
  <si>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</si>
  <si>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</si>
  <si>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</si>
  <si>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</si>
  <si>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</si>
  <si>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</si>
  <si>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</si>
  <si>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</si>
  <si>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</si>
  <si>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</si>
  <si>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</si>
  <si>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</si>
  <si>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</si>
  <si>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</si>
  <si>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</si>
  <si>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</si>
  <si>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</si>
  <si>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</si>
  <si>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</si>
  <si>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</si>
  <si>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</si>
  <si>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</si>
  <si>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</si>
  <si>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</si>
  <si>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</si>
  <si>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</si>
  <si>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</si>
  <si>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</si>
  <si>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</si>
  <si>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</si>
  <si>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</si>
  <si>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</si>
  <si>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</si>
  <si>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</si>
  <si>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</si>
  <si>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</si>
  <si>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</si>
  <si>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</si>
  <si>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</si>
  <si>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</si>
  <si>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</si>
  <si>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</si>
  <si>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</si>
  <si>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</si>
  <si>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</si>
  <si>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</si>
  <si>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</si>
  <si>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</si>
  <si>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</si>
  <si>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</si>
  <si>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</si>
  <si>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</si>
  <si>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</si>
  <si>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</si>
  <si>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</si>
  <si>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</si>
  <si>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</si>
  <si>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</si>
  <si>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</si>
  <si>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</si>
  <si>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</si>
  <si>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</si>
  <si>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</si>
  <si>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</si>
  <si>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</si>
  <si>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</si>
  <si>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</si>
  <si>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</si>
  <si>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</si>
  <si>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</si>
  <si>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</si>
  <si>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</si>
  <si>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</si>
  <si>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</si>
  <si>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</si>
  <si>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</si>
  <si>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</si>
  <si>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</si>
  <si>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</si>
  <si>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</si>
  <si>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</si>
  <si>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X</t>
  </si>
  <si>
    <t>Rotary Club of Pag-Asa Davao</t>
  </si>
  <si>
    <t>2B</t>
  </si>
  <si>
    <t>DJ Rean Tirol</t>
  </si>
  <si>
    <t>SOD's REST Center</t>
  </si>
  <si>
    <t>Amelio Batohanon</t>
  </si>
  <si>
    <t>Davilin Avelina Quilantang</t>
  </si>
  <si>
    <t>Earthquake victims</t>
  </si>
  <si>
    <t>December</t>
  </si>
  <si>
    <t>Chixboy Grill</t>
  </si>
  <si>
    <t>Pres. Eng's House</t>
  </si>
  <si>
    <t>Daliaon Toril</t>
  </si>
  <si>
    <t>Dalaiaon Toril</t>
  </si>
  <si>
    <t>Delivery of Water Filters- GG Project</t>
  </si>
  <si>
    <t>Delivery of Water Filters</t>
  </si>
  <si>
    <t>Training of RCC and Beneficiaries</t>
  </si>
  <si>
    <t>Residents of the Barangay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</si>
</sst>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39" zoomScale="118" zoomScaleNormal="200" zoomScalePageLayoutView="118" workbookViewId="0">
      <selection activeCell="B17" sqref="B17:C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143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54" t="s">
        <v>137</v>
      </c>
      <c r="I6" s="78" t="s">
        <v>141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44002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43810</v>
      </c>
      <c r="C11" s="152"/>
      <c r="D11" s="112">
        <v>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>
        <v>43810</v>
      </c>
      <c r="C17" s="154"/>
      <c r="D17" s="81"/>
      <c r="E17" s="68"/>
      <c r="F17" s="68"/>
      <c r="G17" s="68"/>
      <c r="H17" s="69"/>
      <c r="I17" s="70"/>
      <c r="J17" s="63">
        <v>7</v>
      </c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43802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4" t="s">
        <v>146</v>
      </c>
    </row>
    <row r="20" spans="1:16" s="35" customFormat="1" ht="12" customHeight="1" thickTop="1" thickBot="1">
      <c r="A20" s="178"/>
      <c r="B20" s="153">
        <v>43803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3"/>
      <c r="P20" s="44" t="s">
        <v>147</v>
      </c>
    </row>
    <row r="21" spans="1:16" s="35" customFormat="1" ht="12" customHeight="1" thickTop="1" thickBot="1">
      <c r="A21" s="178"/>
      <c r="B21" s="153">
        <v>43816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10</v>
      </c>
      <c r="M21" s="63"/>
      <c r="N21" s="62"/>
      <c r="O21" s="173"/>
      <c r="P21" s="44" t="s">
        <v>146</v>
      </c>
    </row>
    <row r="22" spans="1:16" s="35" customFormat="1" ht="12" customHeight="1" thickTop="1" thickBot="1">
      <c r="A22" s="178"/>
      <c r="B22" s="153">
        <v>43805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3"/>
      <c r="P22" s="44" t="s">
        <v>146</v>
      </c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3</v>
      </c>
      <c r="M26" s="63"/>
      <c r="N26" s="62"/>
      <c r="O26" s="173"/>
      <c r="P26" s="44" t="s">
        <v>139</v>
      </c>
    </row>
    <row r="27" spans="1:16" s="35" customFormat="1" ht="12" customHeight="1" thickTop="1" thickBot="1">
      <c r="A27" s="179"/>
      <c r="B27" s="180">
        <v>43809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 t="s">
        <v>145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14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91" zoomScaleNormal="200" zoomScalePageLayoutView="91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Rotary Club of 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2B</v>
      </c>
      <c r="S3" s="254"/>
      <c r="T3" s="279" t="str">
        <f>'Summary of Activities'!K2</f>
        <v>December</v>
      </c>
      <c r="U3" s="254"/>
      <c r="V3" s="254"/>
      <c r="W3" s="280">
        <f>'Summary of Activities'!O8</f>
        <v>44002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43802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>
        <v>30</v>
      </c>
      <c r="D6" s="48">
        <v>8</v>
      </c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30</v>
      </c>
      <c r="P6" s="48">
        <v>8</v>
      </c>
      <c r="Q6" s="49"/>
      <c r="R6" s="50">
        <v>30</v>
      </c>
      <c r="S6" s="48">
        <v>8</v>
      </c>
      <c r="T6" s="51"/>
      <c r="U6" s="53" t="s">
        <v>135</v>
      </c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43803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>
        <v>30</v>
      </c>
      <c r="D11" s="48">
        <v>8</v>
      </c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30</v>
      </c>
      <c r="P11" s="48">
        <v>8</v>
      </c>
      <c r="Q11" s="49"/>
      <c r="R11" s="50">
        <v>30</v>
      </c>
      <c r="S11" s="48">
        <v>8</v>
      </c>
      <c r="T11" s="51"/>
      <c r="U11" s="53" t="s">
        <v>135</v>
      </c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43816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>
        <v>30</v>
      </c>
      <c r="D16" s="48">
        <v>8</v>
      </c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30</v>
      </c>
      <c r="P16" s="48">
        <v>8</v>
      </c>
      <c r="Q16" s="49"/>
      <c r="R16" s="50">
        <v>30</v>
      </c>
      <c r="S16" s="48">
        <v>8</v>
      </c>
      <c r="T16" s="51"/>
      <c r="U16" s="53" t="s">
        <v>135</v>
      </c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43805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>
        <v>30</v>
      </c>
      <c r="D21" s="48">
        <v>8</v>
      </c>
      <c r="E21" s="49"/>
      <c r="F21" s="50">
        <v>30</v>
      </c>
      <c r="G21" s="48">
        <v>8</v>
      </c>
      <c r="H21" s="51"/>
      <c r="I21" s="47">
        <v>30</v>
      </c>
      <c r="J21" s="48">
        <v>8</v>
      </c>
      <c r="K21" s="49"/>
      <c r="L21" s="50">
        <v>30</v>
      </c>
      <c r="M21" s="48">
        <v>8</v>
      </c>
      <c r="N21" s="51"/>
      <c r="O21" s="47">
        <v>30</v>
      </c>
      <c r="P21" s="48">
        <v>8</v>
      </c>
      <c r="Q21" s="49"/>
      <c r="R21" s="50">
        <v>30</v>
      </c>
      <c r="S21" s="48">
        <v>8</v>
      </c>
      <c r="T21" s="51">
        <v>54019</v>
      </c>
      <c r="U21" s="53" t="s">
        <v>135</v>
      </c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150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151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 t="s">
        <v>135</v>
      </c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120</v>
      </c>
      <c r="G47" s="278"/>
      <c r="H47" s="277">
        <f>D6+D11+D16+D21+D26+D31+D36+D41</f>
        <v>32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30</v>
      </c>
      <c r="G48" s="278"/>
      <c r="H48" s="277">
        <f>G6+G11+G16+G21+G26+G31+G36+G41</f>
        <v>8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30</v>
      </c>
      <c r="G49" s="278"/>
      <c r="H49" s="277">
        <f>J6+J11+J16+J21+J26+J31+J36+J41</f>
        <v>8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30</v>
      </c>
      <c r="G50" s="278"/>
      <c r="H50" s="277">
        <f>M6+M11+M16+M21+M26+M31+M36+M41</f>
        <v>8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120</v>
      </c>
      <c r="G51" s="278"/>
      <c r="H51" s="277">
        <f>P6+P11+P16+P21+P26+P31+P36+P41</f>
        <v>32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120</v>
      </c>
      <c r="G52" s="274"/>
      <c r="H52" s="273">
        <f>S6+S11+S16+S21+S26+S31+S36+S41</f>
        <v>32</v>
      </c>
      <c r="I52" s="274"/>
      <c r="J52" s="256">
        <f>T6+T11+T16+T21+T26+T31+T36+T41</f>
        <v>54019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330</v>
      </c>
      <c r="G54" s="262"/>
      <c r="H54" s="261">
        <f>SUM(H47:I52)</f>
        <v>120</v>
      </c>
      <c r="I54" s="262"/>
      <c r="J54" s="258">
        <f>SUM(J47:L52)</f>
        <v>54019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2019-04-23T13:42:22Z</cp:lastPrinted>
  <dcterms:created xsi:type="dcterms:W3CDTF">2013-07-03T03:04:40Z</dcterms:created>
  <dcterms:modified xsi:type="dcterms:W3CDTF">2020-06-30T07:27:54Z</dcterms:modified>
</cp:coreProperties>
</file>